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F176" l="1"/>
  <c r="H119"/>
  <c r="H24"/>
  <c r="I157"/>
  <c r="J119"/>
  <c r="J100"/>
  <c r="I100"/>
  <c r="H100"/>
  <c r="F100"/>
  <c r="G100"/>
  <c r="I81"/>
  <c r="J81"/>
  <c r="F81"/>
  <c r="G62"/>
  <c r="H62"/>
  <c r="F43"/>
  <c r="I43"/>
  <c r="J43"/>
  <c r="H43"/>
  <c r="G43"/>
  <c r="F24"/>
  <c r="I24"/>
  <c r="J24"/>
  <c r="G24"/>
  <c r="G196" l="1"/>
  <c r="H196"/>
  <c r="F196"/>
  <c r="I196"/>
  <c r="J196"/>
</calcChain>
</file>

<file path=xl/sharedStrings.xml><?xml version="1.0" encoding="utf-8"?>
<sst xmlns="http://schemas.openxmlformats.org/spreadsheetml/2006/main" count="323" uniqueCount="101">
  <si>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</si>
  <si>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</si>
  <si>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</si>
  <si>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</si>
  <si>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</si>
  <si>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</si>
  <si>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</si>
  <si>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</si>
  <si>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</si>
  <si>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</si>
  <si>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</si>
  <si>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</si>
  <si>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</si>
  <si>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</si>
  <si>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</si>
  <si>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</si>
  <si>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</si>
  <si>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</si>
  <si>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</si>
  <si>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</si>
  <si>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</si>
  <si>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</si>
  <si>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</si>
  <si>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</si>
  <si>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</si>
  <si>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</si>
  <si>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</si>
  <si>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</si>
  <si>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</si>
  <si>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</si>
  <si>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</si>
  <si>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</si>
  <si>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</si>
  <si>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</si>
  <si>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</si>
  <si>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</si>
  <si>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</si>
  <si>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</si>
  <si>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</si>
  <si>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МКОУСОШ №1</t>
  </si>
  <si>
    <t>директор</t>
  </si>
  <si>
    <t>суп гороховый</t>
  </si>
  <si>
    <t>54-8с</t>
  </si>
  <si>
    <t>макароны отварные</t>
  </si>
  <si>
    <t>54-1г</t>
  </si>
  <si>
    <t>котлета из говядины</t>
  </si>
  <si>
    <t>54-4м</t>
  </si>
  <si>
    <t>соус красный основной</t>
  </si>
  <si>
    <t>54-3соус</t>
  </si>
  <si>
    <t>напиток из шиповника</t>
  </si>
  <si>
    <t>54-13хн</t>
  </si>
  <si>
    <t>хлеб пшеничный</t>
  </si>
  <si>
    <t>пром</t>
  </si>
  <si>
    <t>хлеб ржаной</t>
  </si>
  <si>
    <t>борщ с капустой и картофелем со сметаной</t>
  </si>
  <si>
    <t>54-2с</t>
  </si>
  <si>
    <t>каша гречневая рассыпчатая</t>
  </si>
  <si>
    <t>54-4г</t>
  </si>
  <si>
    <t>гуляш из говядины</t>
  </si>
  <si>
    <t>54-2м</t>
  </si>
  <si>
    <t>компот из смеси сухофруктов</t>
  </si>
  <si>
    <t>54-35хн</t>
  </si>
  <si>
    <t>рассольник "Ленинградский"</t>
  </si>
  <si>
    <t>54-3с</t>
  </si>
  <si>
    <t>плов из отварной говядины</t>
  </si>
  <si>
    <t>54-11м</t>
  </si>
  <si>
    <t>суп картофельный с макаронными изделиями</t>
  </si>
  <si>
    <t>54-24с</t>
  </si>
  <si>
    <t>компот из кураги</t>
  </si>
  <si>
    <t>54-2хн</t>
  </si>
  <si>
    <t>щи из свежей капусты со сметаной</t>
  </si>
  <si>
    <t>54-1с</t>
  </si>
  <si>
    <t>картофельное пюре</t>
  </si>
  <si>
    <t>54-11г</t>
  </si>
  <si>
    <t>тефтели из говядины с рисом</t>
  </si>
  <si>
    <t>54-16м</t>
  </si>
  <si>
    <t>Ермакова Ольга Геннадьевна</t>
  </si>
  <si>
    <t>соус белый основной</t>
  </si>
  <si>
    <t>54-2соус</t>
  </si>
  <si>
    <t>компот из изюма</t>
  </si>
  <si>
    <t>54-4хн</t>
  </si>
  <si>
    <t>салат из свеклы с курагой и изюмом</t>
  </si>
  <si>
    <t>54-14з</t>
  </si>
  <si>
    <t xml:space="preserve">котлета рыбная (минтай) </t>
  </si>
  <si>
    <t>54-3р</t>
  </si>
  <si>
    <t>каша перловая рассыпчатая</t>
  </si>
  <si>
    <t>54-5г</t>
  </si>
  <si>
    <t>винегрет с растительным маслом</t>
  </si>
  <si>
    <t>54-16з</t>
  </si>
  <si>
    <t>54-1хн</t>
  </si>
  <si>
    <t>54-25с</t>
  </si>
  <si>
    <t>икра свекольная</t>
  </si>
  <si>
    <t>54-15з</t>
  </si>
  <si>
    <t>рассольник Ленинградский</t>
  </si>
  <si>
    <t>рис отварной</t>
  </si>
  <si>
    <t>54-6г</t>
  </si>
  <si>
    <t>рыба тушеная в томате с овощами (минтай)</t>
  </si>
  <si>
    <t>54-11р</t>
  </si>
  <si>
    <t>котлета из курицы</t>
  </si>
  <si>
    <t>54-5м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</si>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</sst>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76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6.7</v>
      </c>
      <c r="H15" s="43">
        <v>4.5999999999999996</v>
      </c>
      <c r="I15" s="43">
        <v>16.3</v>
      </c>
      <c r="J15" s="43">
        <v>133.1</v>
      </c>
      <c r="K15" s="44" t="s">
        <v>42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100</v>
      </c>
      <c r="G16" s="43">
        <v>18.2</v>
      </c>
      <c r="H16" s="43">
        <v>17.399999999999999</v>
      </c>
      <c r="I16" s="43">
        <v>16.399999999999999</v>
      </c>
      <c r="J16" s="43">
        <v>295.2</v>
      </c>
      <c r="K16" s="44" t="s">
        <v>46</v>
      </c>
      <c r="L16" s="43"/>
    </row>
    <row r="17" spans="1:12" ht="15">
      <c r="A17" s="23"/>
      <c r="B17" s="15"/>
      <c r="C17" s="11"/>
      <c r="D17" s="7" t="s">
        <v>29</v>
      </c>
      <c r="E17" s="42" t="s">
        <v>56</v>
      </c>
      <c r="F17" s="43">
        <v>150</v>
      </c>
      <c r="G17" s="43">
        <v>8.1999999999999993</v>
      </c>
      <c r="H17" s="43">
        <v>6.3</v>
      </c>
      <c r="I17" s="43">
        <v>35.9</v>
      </c>
      <c r="J17" s="43">
        <v>233.7</v>
      </c>
      <c r="K17" s="44" t="s">
        <v>57</v>
      </c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0.6</v>
      </c>
      <c r="H18" s="43">
        <v>0.2</v>
      </c>
      <c r="I18" s="43">
        <v>15.1</v>
      </c>
      <c r="J18" s="43">
        <v>65.400000000000006</v>
      </c>
      <c r="K18" s="44" t="s">
        <v>50</v>
      </c>
      <c r="L18" s="43"/>
    </row>
    <row r="19" spans="1:12" ht="1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52</v>
      </c>
      <c r="L19" s="43"/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45</v>
      </c>
      <c r="G20" s="43">
        <v>3</v>
      </c>
      <c r="H20" s="43">
        <v>0.5</v>
      </c>
      <c r="I20" s="43">
        <v>15</v>
      </c>
      <c r="J20" s="43">
        <v>76.900000000000006</v>
      </c>
      <c r="K20" s="44" t="s">
        <v>52</v>
      </c>
      <c r="L20" s="43"/>
    </row>
    <row r="21" spans="1:12" ht="15">
      <c r="A21" s="23"/>
      <c r="B21" s="15"/>
      <c r="C21" s="11"/>
      <c r="D21" s="6"/>
      <c r="E21" s="42" t="s">
        <v>77</v>
      </c>
      <c r="F21" s="43">
        <v>50</v>
      </c>
      <c r="G21" s="43">
        <v>1.4</v>
      </c>
      <c r="H21" s="43">
        <v>1.9</v>
      </c>
      <c r="I21" s="43">
        <v>2.2000000000000002</v>
      </c>
      <c r="J21" s="43">
        <v>31.2</v>
      </c>
      <c r="K21" s="44" t="s">
        <v>78</v>
      </c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>SUM(G14:G22)</f>
        <v>40.399999999999991</v>
      </c>
      <c r="H23" s="19">
        <f>SUM(H14:H22)</f>
        <v>31.099999999999998</v>
      </c>
      <c r="I23" s="19">
        <f>SUM(I14:I22)</f>
        <v>115.69999999999999</v>
      </c>
      <c r="J23" s="19">
        <f>SUM(J14:J22)</f>
        <v>905.8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775</v>
      </c>
      <c r="G24" s="32">
        <f>G13+G23</f>
        <v>40.399999999999991</v>
      </c>
      <c r="H24" s="32">
        <f>H13+H23</f>
        <v>31.099999999999998</v>
      </c>
      <c r="I24" s="32">
        <f>I13+I23</f>
        <v>115.69999999999999</v>
      </c>
      <c r="J24" s="32">
        <f>J13+J23</f>
        <v>905.8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55</v>
      </c>
      <c r="L34" s="43"/>
    </row>
    <row r="35" spans="1:12" ht="15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15.3</v>
      </c>
      <c r="H35" s="43">
        <v>14.9</v>
      </c>
      <c r="I35" s="43">
        <v>3.5</v>
      </c>
      <c r="J35" s="43">
        <v>208.9</v>
      </c>
      <c r="K35" s="44" t="s">
        <v>59</v>
      </c>
      <c r="L35" s="43"/>
    </row>
    <row r="36" spans="1:12" ht="15">
      <c r="A36" s="14"/>
      <c r="B36" s="15"/>
      <c r="C36" s="11"/>
      <c r="D36" s="7" t="s">
        <v>29</v>
      </c>
      <c r="E36" s="42" t="s">
        <v>43</v>
      </c>
      <c r="F36" s="43">
        <v>150</v>
      </c>
      <c r="G36" s="43">
        <v>5.3</v>
      </c>
      <c r="H36" s="43">
        <v>4.9000000000000004</v>
      </c>
      <c r="I36" s="43">
        <v>32.799999999999997</v>
      </c>
      <c r="J36" s="43">
        <v>196.8</v>
      </c>
      <c r="K36" s="44" t="s">
        <v>44</v>
      </c>
      <c r="L36" s="43"/>
    </row>
    <row r="37" spans="1:12" ht="1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0.4</v>
      </c>
      <c r="H37" s="43">
        <v>0</v>
      </c>
      <c r="I37" s="43">
        <v>19.8</v>
      </c>
      <c r="J37" s="43">
        <v>80.8</v>
      </c>
      <c r="K37" s="44" t="s">
        <v>61</v>
      </c>
      <c r="L37" s="43"/>
    </row>
    <row r="38" spans="1:12" ht="1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2.2999999999999998</v>
      </c>
      <c r="H38" s="43">
        <v>0.2</v>
      </c>
      <c r="I38" s="43">
        <v>14.8</v>
      </c>
      <c r="J38" s="43">
        <v>70.3</v>
      </c>
      <c r="K38" s="44" t="s">
        <v>52</v>
      </c>
      <c r="L38" s="43"/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45</v>
      </c>
      <c r="G39" s="43">
        <v>3</v>
      </c>
      <c r="H39" s="43">
        <v>0.5</v>
      </c>
      <c r="I39" s="43">
        <v>15</v>
      </c>
      <c r="J39" s="43">
        <v>76.900000000000006</v>
      </c>
      <c r="K39" s="44" t="s">
        <v>52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>SUM(G33:G41)</f>
        <v>31</v>
      </c>
      <c r="H42" s="19">
        <f>SUM(H33:H41)</f>
        <v>26.2</v>
      </c>
      <c r="I42" s="19">
        <f>SUM(I33:I41)</f>
        <v>96</v>
      </c>
      <c r="J42" s="19">
        <f>SUM(J33:J41)</f>
        <v>744.09999999999991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715</v>
      </c>
      <c r="G43" s="32">
        <f>G32+G42</f>
        <v>31</v>
      </c>
      <c r="H43" s="32">
        <f>H32+H42</f>
        <v>26.2</v>
      </c>
      <c r="I43" s="32">
        <f>I32+I42</f>
        <v>96</v>
      </c>
      <c r="J43" s="32">
        <f>J32+J42</f>
        <v>744.09999999999991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62</v>
      </c>
      <c r="F53" s="43">
        <v>200</v>
      </c>
      <c r="G53" s="43">
        <v>4.8</v>
      </c>
      <c r="H53" s="43">
        <v>5.8</v>
      </c>
      <c r="I53" s="43">
        <v>13.6</v>
      </c>
      <c r="J53" s="43">
        <v>125.5</v>
      </c>
      <c r="K53" s="44" t="s">
        <v>63</v>
      </c>
      <c r="L53" s="43"/>
    </row>
    <row r="54" spans="1:12" ht="15">
      <c r="A54" s="23"/>
      <c r="B54" s="15"/>
      <c r="C54" s="11"/>
      <c r="D54" s="7" t="s">
        <v>28</v>
      </c>
      <c r="E54" s="42" t="s">
        <v>64</v>
      </c>
      <c r="F54" s="43">
        <v>200</v>
      </c>
      <c r="G54" s="43">
        <v>15.3</v>
      </c>
      <c r="H54" s="43">
        <v>14.7</v>
      </c>
      <c r="I54" s="43">
        <v>38.6</v>
      </c>
      <c r="J54" s="43">
        <v>348.2</v>
      </c>
      <c r="K54" s="44" t="s">
        <v>65</v>
      </c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79</v>
      </c>
      <c r="F56" s="43">
        <v>200</v>
      </c>
      <c r="G56" s="43">
        <v>0.4</v>
      </c>
      <c r="H56" s="43">
        <v>0.1</v>
      </c>
      <c r="I56" s="43">
        <v>18.3</v>
      </c>
      <c r="J56" s="43">
        <v>75.900000000000006</v>
      </c>
      <c r="K56" s="44" t="s">
        <v>80</v>
      </c>
      <c r="L56" s="43"/>
    </row>
    <row r="57" spans="1:12" ht="1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52</v>
      </c>
      <c r="L57" s="43"/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45</v>
      </c>
      <c r="G58" s="43">
        <v>3</v>
      </c>
      <c r="H58" s="43">
        <v>0.5</v>
      </c>
      <c r="I58" s="43">
        <v>15</v>
      </c>
      <c r="J58" s="43">
        <v>76.900000000000006</v>
      </c>
      <c r="K58" s="44" t="s">
        <v>52</v>
      </c>
      <c r="L58" s="43"/>
    </row>
    <row r="59" spans="1:12" ht="15">
      <c r="A59" s="23"/>
      <c r="B59" s="15"/>
      <c r="C59" s="11"/>
      <c r="D59" s="6"/>
      <c r="E59" s="42" t="s">
        <v>100</v>
      </c>
      <c r="F59" s="43">
        <v>25</v>
      </c>
      <c r="G59" s="43">
        <v>1.9</v>
      </c>
      <c r="H59" s="43">
        <v>2.5</v>
      </c>
      <c r="I59" s="43">
        <v>18.600000000000001</v>
      </c>
      <c r="J59" s="43">
        <v>104</v>
      </c>
      <c r="K59" s="44" t="s">
        <v>52</v>
      </c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>SUM(G52:G60)</f>
        <v>27.7</v>
      </c>
      <c r="H61" s="19">
        <f>SUM(H52:H60)</f>
        <v>23.8</v>
      </c>
      <c r="I61" s="19">
        <f>SUM(I52:I60)</f>
        <v>118.9</v>
      </c>
      <c r="J61" s="19">
        <f>SUM(J52:J60)</f>
        <v>800.8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>G51+G61</f>
        <v>27.7</v>
      </c>
      <c r="H62" s="32">
        <f>H51+H61</f>
        <v>23.8</v>
      </c>
      <c r="I62" s="32">
        <f>I51+I61</f>
        <v>118.9</v>
      </c>
      <c r="J62" s="32">
        <f>J51+J61</f>
        <v>800.8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81</v>
      </c>
      <c r="F71" s="43">
        <v>80</v>
      </c>
      <c r="G71" s="43">
        <v>1.4</v>
      </c>
      <c r="H71" s="43">
        <v>4.3</v>
      </c>
      <c r="I71" s="43">
        <v>13.3</v>
      </c>
      <c r="J71" s="43">
        <v>97.8</v>
      </c>
      <c r="K71" s="44" t="s">
        <v>82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4.8</v>
      </c>
      <c r="H72" s="43">
        <v>2.2000000000000002</v>
      </c>
      <c r="I72" s="43">
        <v>15.5</v>
      </c>
      <c r="J72" s="43">
        <v>100.9</v>
      </c>
      <c r="K72" s="44" t="s">
        <v>67</v>
      </c>
      <c r="L72" s="43"/>
    </row>
    <row r="73" spans="1:12" ht="15">
      <c r="A73" s="23"/>
      <c r="B73" s="15"/>
      <c r="C73" s="11"/>
      <c r="D73" s="7" t="s">
        <v>28</v>
      </c>
      <c r="E73" s="42" t="s">
        <v>83</v>
      </c>
      <c r="F73" s="43">
        <v>100</v>
      </c>
      <c r="G73" s="43">
        <v>14</v>
      </c>
      <c r="H73" s="43">
        <v>2.7</v>
      </c>
      <c r="I73" s="43">
        <v>8.6</v>
      </c>
      <c r="J73" s="43">
        <v>114.3</v>
      </c>
      <c r="K73" s="44" t="s">
        <v>84</v>
      </c>
      <c r="L73" s="43"/>
    </row>
    <row r="74" spans="1:12" ht="15">
      <c r="A74" s="23"/>
      <c r="B74" s="15"/>
      <c r="C74" s="11"/>
      <c r="D74" s="7" t="s">
        <v>29</v>
      </c>
      <c r="E74" s="42" t="s">
        <v>85</v>
      </c>
      <c r="F74" s="43">
        <v>150</v>
      </c>
      <c r="G74" s="43">
        <v>4.4000000000000004</v>
      </c>
      <c r="H74" s="43">
        <v>5.3</v>
      </c>
      <c r="I74" s="43">
        <v>30.5</v>
      </c>
      <c r="J74" s="43">
        <v>187.1</v>
      </c>
      <c r="K74" s="44" t="s">
        <v>86</v>
      </c>
      <c r="L74" s="43"/>
    </row>
    <row r="75" spans="1:12" ht="15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1</v>
      </c>
      <c r="H75" s="43">
        <v>0.1</v>
      </c>
      <c r="I75" s="43">
        <v>15.6</v>
      </c>
      <c r="J75" s="43">
        <v>66.900000000000006</v>
      </c>
      <c r="K75" s="44" t="s">
        <v>69</v>
      </c>
      <c r="L75" s="43"/>
    </row>
    <row r="76" spans="1:12" ht="1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2.2999999999999998</v>
      </c>
      <c r="H76" s="43">
        <v>0.2</v>
      </c>
      <c r="I76" s="43">
        <v>14.8</v>
      </c>
      <c r="J76" s="43">
        <v>70.3</v>
      </c>
      <c r="K76" s="44" t="s">
        <v>52</v>
      </c>
      <c r="L76" s="43"/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45</v>
      </c>
      <c r="G77" s="43">
        <v>3</v>
      </c>
      <c r="H77" s="43">
        <v>0.5</v>
      </c>
      <c r="I77" s="43">
        <v>15</v>
      </c>
      <c r="J77" s="43">
        <v>76.900000000000006</v>
      </c>
      <c r="K77" s="44" t="s">
        <v>52</v>
      </c>
      <c r="L77" s="43"/>
    </row>
    <row r="78" spans="1:12" ht="15">
      <c r="A78" s="23"/>
      <c r="B78" s="15"/>
      <c r="C78" s="11"/>
      <c r="D78" s="6"/>
      <c r="E78" s="42" t="s">
        <v>77</v>
      </c>
      <c r="F78" s="43">
        <v>50</v>
      </c>
      <c r="G78" s="43">
        <v>1.4</v>
      </c>
      <c r="H78" s="43">
        <v>1.9</v>
      </c>
      <c r="I78" s="43">
        <v>2.2000000000000002</v>
      </c>
      <c r="J78" s="43">
        <v>31.2</v>
      </c>
      <c r="K78" s="44" t="s">
        <v>78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>SUM(G71:G79)</f>
        <v>32.300000000000004</v>
      </c>
      <c r="H80" s="19">
        <f>SUM(H71:H79)</f>
        <v>17.2</v>
      </c>
      <c r="I80" s="19">
        <f>SUM(I71:I79)</f>
        <v>115.5</v>
      </c>
      <c r="J80" s="19">
        <f>SUM(J71:J79)</f>
        <v>745.4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855</v>
      </c>
      <c r="G81" s="32">
        <f>G70+G80</f>
        <v>32.300000000000004</v>
      </c>
      <c r="H81" s="32">
        <f>H70+H80</f>
        <v>17.2</v>
      </c>
      <c r="I81" s="32">
        <f>I70+I80</f>
        <v>115.5</v>
      </c>
      <c r="J81" s="32">
        <f>J70+J80</f>
        <v>745.4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80</v>
      </c>
      <c r="G90" s="43">
        <v>0.9</v>
      </c>
      <c r="H90" s="43">
        <v>7.2</v>
      </c>
      <c r="I90" s="43">
        <v>5.3</v>
      </c>
      <c r="J90" s="43">
        <v>89.5</v>
      </c>
      <c r="K90" s="44" t="s">
        <v>88</v>
      </c>
      <c r="L90" s="43"/>
    </row>
    <row r="91" spans="1:12" ht="15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71</v>
      </c>
      <c r="L91" s="43"/>
    </row>
    <row r="92" spans="1:12" ht="15">
      <c r="A92" s="23"/>
      <c r="B92" s="15"/>
      <c r="C92" s="11"/>
      <c r="D92" s="7" t="s">
        <v>28</v>
      </c>
      <c r="E92" s="42" t="s">
        <v>74</v>
      </c>
      <c r="F92" s="43">
        <v>100</v>
      </c>
      <c r="G92" s="43">
        <v>14.5</v>
      </c>
      <c r="H92" s="43">
        <v>14.6</v>
      </c>
      <c r="I92" s="43">
        <v>8.1</v>
      </c>
      <c r="J92" s="43">
        <v>221.9</v>
      </c>
      <c r="K92" s="44" t="s">
        <v>75</v>
      </c>
      <c r="L92" s="43"/>
    </row>
    <row r="93" spans="1:12" ht="15">
      <c r="A93" s="23"/>
      <c r="B93" s="15"/>
      <c r="C93" s="11"/>
      <c r="D93" s="7" t="s">
        <v>29</v>
      </c>
      <c r="E93" s="42" t="s">
        <v>72</v>
      </c>
      <c r="F93" s="43">
        <v>150</v>
      </c>
      <c r="G93" s="43">
        <v>3.1</v>
      </c>
      <c r="H93" s="43">
        <v>5.3</v>
      </c>
      <c r="I93" s="43">
        <v>19.8</v>
      </c>
      <c r="J93" s="43">
        <v>139.4</v>
      </c>
      <c r="K93" s="44" t="s">
        <v>73</v>
      </c>
      <c r="L93" s="43"/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0.6</v>
      </c>
      <c r="H94" s="43">
        <v>0.2</v>
      </c>
      <c r="I94" s="43">
        <v>15.1</v>
      </c>
      <c r="J94" s="43">
        <v>65.400000000000006</v>
      </c>
      <c r="K94" s="44" t="s">
        <v>50</v>
      </c>
      <c r="L94" s="43"/>
    </row>
    <row r="95" spans="1:12" ht="1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2.2999999999999998</v>
      </c>
      <c r="H95" s="43">
        <v>0.2</v>
      </c>
      <c r="I95" s="43">
        <v>14.8</v>
      </c>
      <c r="J95" s="43">
        <v>70.3</v>
      </c>
      <c r="K95" s="44" t="s">
        <v>52</v>
      </c>
      <c r="L95" s="43"/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45</v>
      </c>
      <c r="G96" s="43">
        <v>3</v>
      </c>
      <c r="H96" s="43">
        <v>0.5</v>
      </c>
      <c r="I96" s="43">
        <v>15</v>
      </c>
      <c r="J96" s="43">
        <v>76.900000000000006</v>
      </c>
      <c r="K96" s="44" t="s">
        <v>52</v>
      </c>
      <c r="L96" s="43"/>
    </row>
    <row r="97" spans="1:12" ht="15">
      <c r="A97" s="23"/>
      <c r="B97" s="15"/>
      <c r="C97" s="11"/>
      <c r="D97" s="6"/>
      <c r="E97" s="42" t="s">
        <v>47</v>
      </c>
      <c r="F97" s="43">
        <v>50</v>
      </c>
      <c r="G97" s="43">
        <v>1.6</v>
      </c>
      <c r="H97" s="43">
        <v>1.2</v>
      </c>
      <c r="I97" s="43">
        <v>4.5</v>
      </c>
      <c r="J97" s="43">
        <v>35.299999999999997</v>
      </c>
      <c r="K97" s="44" t="s">
        <v>48</v>
      </c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855</v>
      </c>
      <c r="G99" s="19">
        <f>SUM(G90:G98)</f>
        <v>30.700000000000006</v>
      </c>
      <c r="H99" s="19">
        <f>SUM(H90:H98)</f>
        <v>34.800000000000004</v>
      </c>
      <c r="I99" s="19">
        <f>SUM(I90:I98)</f>
        <v>88.300000000000011</v>
      </c>
      <c r="J99" s="19">
        <f>SUM(J90:J98)</f>
        <v>790.89999999999986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855</v>
      </c>
      <c r="G100" s="32">
        <f>G89+G99</f>
        <v>30.700000000000006</v>
      </c>
      <c r="H100" s="32">
        <f>H89+H99</f>
        <v>34.800000000000004</v>
      </c>
      <c r="I100" s="32">
        <f>I89+I99</f>
        <v>88.300000000000011</v>
      </c>
      <c r="J100" s="32">
        <f>J89+J99</f>
        <v>790.89999999999986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54</v>
      </c>
      <c r="F110" s="43">
        <v>200</v>
      </c>
      <c r="G110" s="43">
        <v>4.7</v>
      </c>
      <c r="H110" s="43">
        <v>5.7</v>
      </c>
      <c r="I110" s="43">
        <v>10.1</v>
      </c>
      <c r="J110" s="43">
        <v>110.4</v>
      </c>
      <c r="K110" s="44" t="s">
        <v>55</v>
      </c>
      <c r="L110" s="43"/>
    </row>
    <row r="111" spans="1:12" ht="15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65</v>
      </c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60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89</v>
      </c>
      <c r="L113" s="43"/>
    </row>
    <row r="114" spans="1:12" ht="1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2.2999999999999998</v>
      </c>
      <c r="H114" s="43">
        <v>0.2</v>
      </c>
      <c r="I114" s="43">
        <v>14.8</v>
      </c>
      <c r="J114" s="43">
        <v>70.3</v>
      </c>
      <c r="K114" s="44" t="s">
        <v>52</v>
      </c>
      <c r="L114" s="43"/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45</v>
      </c>
      <c r="G115" s="43">
        <v>3</v>
      </c>
      <c r="H115" s="43">
        <v>0.5</v>
      </c>
      <c r="I115" s="43">
        <v>15</v>
      </c>
      <c r="J115" s="43">
        <v>76.900000000000006</v>
      </c>
      <c r="K115" s="44" t="s">
        <v>52</v>
      </c>
      <c r="L115" s="43"/>
    </row>
    <row r="116" spans="1:12" ht="15">
      <c r="A116" s="23"/>
      <c r="B116" s="15"/>
      <c r="C116" s="11"/>
      <c r="D116" s="6"/>
      <c r="E116" s="42" t="s">
        <v>100</v>
      </c>
      <c r="F116" s="43">
        <v>25</v>
      </c>
      <c r="G116" s="43">
        <v>1.9</v>
      </c>
      <c r="H116" s="43">
        <v>2.5</v>
      </c>
      <c r="I116" s="43">
        <v>18.600000000000001</v>
      </c>
      <c r="J116" s="43">
        <v>104</v>
      </c>
      <c r="K116" s="44" t="s">
        <v>52</v>
      </c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>SUM(G109:G117)</f>
        <v>27.7</v>
      </c>
      <c r="H118" s="19">
        <f>SUM(H109:H117)</f>
        <v>23.599999999999998</v>
      </c>
      <c r="I118" s="19">
        <f>SUM(I109:I117)</f>
        <v>116.9</v>
      </c>
      <c r="J118" s="19">
        <f>SUM(J109:J117)</f>
        <v>790.8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>G108+G118</f>
        <v>27.7</v>
      </c>
      <c r="H119" s="32">
        <f>H108+H118</f>
        <v>23.599999999999998</v>
      </c>
      <c r="I119" s="32">
        <f>I108+I118</f>
        <v>116.9</v>
      </c>
      <c r="J119" s="32">
        <f>J108+J118</f>
        <v>790.8</v>
      </c>
      <c r="K119" s="32"/>
      <c r="L119" s="32">
        <f>L108+L118</f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41</v>
      </c>
      <c r="F129" s="43">
        <v>200</v>
      </c>
      <c r="G129" s="43">
        <v>6.5</v>
      </c>
      <c r="H129" s="43">
        <v>2.8</v>
      </c>
      <c r="I129" s="43">
        <v>14.9</v>
      </c>
      <c r="J129" s="43">
        <v>110.9</v>
      </c>
      <c r="K129" s="44" t="s">
        <v>90</v>
      </c>
      <c r="L129" s="43"/>
    </row>
    <row r="130" spans="1:12" ht="15">
      <c r="A130" s="14"/>
      <c r="B130" s="15"/>
      <c r="C130" s="11"/>
      <c r="D130" s="7" t="s">
        <v>28</v>
      </c>
      <c r="E130" s="42" t="s">
        <v>58</v>
      </c>
      <c r="F130" s="43">
        <v>90</v>
      </c>
      <c r="G130" s="43">
        <v>15.3</v>
      </c>
      <c r="H130" s="43">
        <v>14.9</v>
      </c>
      <c r="I130" s="43">
        <v>3.5</v>
      </c>
      <c r="J130" s="43">
        <v>208.9</v>
      </c>
      <c r="K130" s="44" t="s">
        <v>59</v>
      </c>
      <c r="L130" s="43"/>
    </row>
    <row r="131" spans="1:12" ht="15">
      <c r="A131" s="14"/>
      <c r="B131" s="15"/>
      <c r="C131" s="11"/>
      <c r="D131" s="7" t="s">
        <v>29</v>
      </c>
      <c r="E131" s="42" t="s">
        <v>43</v>
      </c>
      <c r="F131" s="43">
        <v>150</v>
      </c>
      <c r="G131" s="43">
        <v>5.3</v>
      </c>
      <c r="H131" s="43">
        <v>4.9000000000000004</v>
      </c>
      <c r="I131" s="43">
        <v>32.799999999999997</v>
      </c>
      <c r="J131" s="43">
        <v>196.8</v>
      </c>
      <c r="K131" s="44" t="s">
        <v>44</v>
      </c>
      <c r="L131" s="43"/>
    </row>
    <row r="132" spans="1:12" ht="15">
      <c r="A132" s="14"/>
      <c r="B132" s="15"/>
      <c r="C132" s="11"/>
      <c r="D132" s="7" t="s">
        <v>30</v>
      </c>
      <c r="E132" s="42" t="s">
        <v>79</v>
      </c>
      <c r="F132" s="43">
        <v>200</v>
      </c>
      <c r="G132" s="43">
        <v>0.4</v>
      </c>
      <c r="H132" s="43">
        <v>0.1</v>
      </c>
      <c r="I132" s="43">
        <v>18.3</v>
      </c>
      <c r="J132" s="43">
        <v>75.900000000000006</v>
      </c>
      <c r="K132" s="44" t="s">
        <v>80</v>
      </c>
      <c r="L132" s="43"/>
    </row>
    <row r="133" spans="1:12" ht="1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2.2999999999999998</v>
      </c>
      <c r="H133" s="43">
        <v>0.2</v>
      </c>
      <c r="I133" s="43">
        <v>14.8</v>
      </c>
      <c r="J133" s="43">
        <v>70.3</v>
      </c>
      <c r="K133" s="44" t="s">
        <v>52</v>
      </c>
      <c r="L133" s="43"/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45</v>
      </c>
      <c r="G134" s="43">
        <v>3</v>
      </c>
      <c r="H134" s="43">
        <v>0.5</v>
      </c>
      <c r="I134" s="43">
        <v>15</v>
      </c>
      <c r="J134" s="43">
        <v>76.900000000000006</v>
      </c>
      <c r="K134" s="44" t="s">
        <v>52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715</v>
      </c>
      <c r="G137" s="19">
        <f>SUM(G128:G136)</f>
        <v>32.799999999999997</v>
      </c>
      <c r="H137" s="19">
        <f>SUM(H128:H136)</f>
        <v>23.400000000000002</v>
      </c>
      <c r="I137" s="19">
        <f>SUM(I128:I136)</f>
        <v>99.3</v>
      </c>
      <c r="J137" s="19">
        <f>SUM(J128:J136)</f>
        <v>739.69999999999993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715</v>
      </c>
      <c r="G138" s="32">
        <f>G127+G137</f>
        <v>32.799999999999997</v>
      </c>
      <c r="H138" s="32">
        <f>H127+H137</f>
        <v>23.400000000000002</v>
      </c>
      <c r="I138" s="32">
        <f>I127+I137</f>
        <v>99.3</v>
      </c>
      <c r="J138" s="32">
        <f>J127+J137</f>
        <v>739.69999999999993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91</v>
      </c>
      <c r="F147" s="43">
        <v>80</v>
      </c>
      <c r="G147" s="43">
        <v>1.8</v>
      </c>
      <c r="H147" s="43">
        <v>5.7</v>
      </c>
      <c r="I147" s="43">
        <v>9.1999999999999993</v>
      </c>
      <c r="J147" s="43">
        <v>95.2</v>
      </c>
      <c r="K147" s="44" t="s">
        <v>92</v>
      </c>
      <c r="L147" s="43"/>
    </row>
    <row r="148" spans="1:12" ht="1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4.8</v>
      </c>
      <c r="H148" s="43">
        <v>5.8</v>
      </c>
      <c r="I148" s="43">
        <v>13.6</v>
      </c>
      <c r="J148" s="43">
        <v>125.5</v>
      </c>
      <c r="K148" s="44" t="s">
        <v>63</v>
      </c>
      <c r="L148" s="43"/>
    </row>
    <row r="149" spans="1:12" ht="1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12.5</v>
      </c>
      <c r="H149" s="43">
        <v>6.7</v>
      </c>
      <c r="I149" s="43">
        <v>5.7</v>
      </c>
      <c r="J149" s="43">
        <v>132.5</v>
      </c>
      <c r="K149" s="44" t="s">
        <v>97</v>
      </c>
      <c r="L149" s="43"/>
    </row>
    <row r="150" spans="1:12" ht="1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3.6</v>
      </c>
      <c r="H150" s="43">
        <v>4.8</v>
      </c>
      <c r="I150" s="43">
        <v>36.4</v>
      </c>
      <c r="J150" s="43">
        <v>203.5</v>
      </c>
      <c r="K150" s="44" t="s">
        <v>95</v>
      </c>
      <c r="L150" s="43"/>
    </row>
    <row r="151" spans="1:12" ht="15">
      <c r="A151" s="23"/>
      <c r="B151" s="15"/>
      <c r="C151" s="11"/>
      <c r="D151" s="7" t="s">
        <v>30</v>
      </c>
      <c r="E151" s="42" t="s">
        <v>68</v>
      </c>
      <c r="F151" s="43">
        <v>200</v>
      </c>
      <c r="G151" s="43">
        <v>1</v>
      </c>
      <c r="H151" s="43">
        <v>0.1</v>
      </c>
      <c r="I151" s="43">
        <v>15.6</v>
      </c>
      <c r="J151" s="43">
        <v>66.900000000000006</v>
      </c>
      <c r="K151" s="44" t="s">
        <v>69</v>
      </c>
      <c r="L151" s="43"/>
    </row>
    <row r="152" spans="1:12" ht="1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2.2999999999999998</v>
      </c>
      <c r="H152" s="43">
        <v>0.2</v>
      </c>
      <c r="I152" s="43">
        <v>14.8</v>
      </c>
      <c r="J152" s="43">
        <v>70.3</v>
      </c>
      <c r="K152" s="44" t="s">
        <v>52</v>
      </c>
      <c r="L152" s="43"/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45</v>
      </c>
      <c r="G153" s="43">
        <v>3</v>
      </c>
      <c r="H153" s="43">
        <v>0.5</v>
      </c>
      <c r="I153" s="43">
        <v>15</v>
      </c>
      <c r="J153" s="43">
        <v>76.900000000000006</v>
      </c>
      <c r="K153" s="44" t="s">
        <v>52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>SUM(G147:G155)</f>
        <v>29.000000000000004</v>
      </c>
      <c r="H156" s="19">
        <f>SUM(H147:H155)</f>
        <v>23.8</v>
      </c>
      <c r="I156" s="19">
        <f>SUM(I147:I155)</f>
        <v>110.29999999999998</v>
      </c>
      <c r="J156" s="19">
        <f>SUM(J147:J155)</f>
        <v>770.8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795</v>
      </c>
      <c r="G157" s="32">
        <f>G146+G156</f>
        <v>29.000000000000004</v>
      </c>
      <c r="H157" s="32">
        <f>H146+H156</f>
        <v>23.8</v>
      </c>
      <c r="I157" s="32">
        <f>I146+I156</f>
        <v>110.29999999999998</v>
      </c>
      <c r="J157" s="32">
        <f>J146+J156</f>
        <v>770.8</v>
      </c>
      <c r="K157" s="32"/>
      <c r="L157" s="32">
        <f>L146+L156</f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66</v>
      </c>
      <c r="F167" s="43">
        <v>200</v>
      </c>
      <c r="G167" s="43">
        <v>4.8</v>
      </c>
      <c r="H167" s="43">
        <v>2.2000000000000002</v>
      </c>
      <c r="I167" s="43">
        <v>15.5</v>
      </c>
      <c r="J167" s="43">
        <v>100.9</v>
      </c>
      <c r="K167" s="44" t="s">
        <v>67</v>
      </c>
      <c r="L167" s="43"/>
    </row>
    <row r="168" spans="1:12" ht="15">
      <c r="A168" s="23"/>
      <c r="B168" s="15"/>
      <c r="C168" s="11"/>
      <c r="D168" s="7" t="s">
        <v>28</v>
      </c>
      <c r="E168" s="42" t="s">
        <v>98</v>
      </c>
      <c r="F168" s="43">
        <v>100</v>
      </c>
      <c r="G168" s="43">
        <v>19.100000000000001</v>
      </c>
      <c r="H168" s="43">
        <v>4.3</v>
      </c>
      <c r="I168" s="43">
        <v>13.4</v>
      </c>
      <c r="J168" s="43">
        <v>168.6</v>
      </c>
      <c r="K168" s="44" t="s">
        <v>99</v>
      </c>
      <c r="L168" s="43"/>
    </row>
    <row r="169" spans="1:12" ht="15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8.1999999999999993</v>
      </c>
      <c r="H169" s="43">
        <v>6.3</v>
      </c>
      <c r="I169" s="43">
        <v>35.9</v>
      </c>
      <c r="J169" s="43">
        <v>233.7</v>
      </c>
      <c r="K169" s="44" t="s">
        <v>57</v>
      </c>
      <c r="L169" s="43"/>
    </row>
    <row r="170" spans="1:12" ht="1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0.6</v>
      </c>
      <c r="H170" s="43">
        <v>0.2</v>
      </c>
      <c r="I170" s="43">
        <v>15.1</v>
      </c>
      <c r="J170" s="43">
        <v>65.400000000000006</v>
      </c>
      <c r="K170" s="44" t="s">
        <v>50</v>
      </c>
      <c r="L170" s="43"/>
    </row>
    <row r="171" spans="1:12" ht="1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2.2999999999999998</v>
      </c>
      <c r="H171" s="43">
        <v>0.2</v>
      </c>
      <c r="I171" s="43">
        <v>14.8</v>
      </c>
      <c r="J171" s="43">
        <v>70.3</v>
      </c>
      <c r="K171" s="44" t="s">
        <v>52</v>
      </c>
      <c r="L171" s="43"/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45</v>
      </c>
      <c r="G172" s="43">
        <v>3</v>
      </c>
      <c r="H172" s="43">
        <v>0.5</v>
      </c>
      <c r="I172" s="43">
        <v>15</v>
      </c>
      <c r="J172" s="43">
        <v>76.900000000000006</v>
      </c>
      <c r="K172" s="44" t="s">
        <v>52</v>
      </c>
      <c r="L172" s="43"/>
    </row>
    <row r="173" spans="1:12" ht="15">
      <c r="A173" s="23"/>
      <c r="B173" s="15"/>
      <c r="C173" s="11"/>
      <c r="D173" s="6"/>
      <c r="E173" s="42" t="s">
        <v>77</v>
      </c>
      <c r="F173" s="43">
        <v>50</v>
      </c>
      <c r="G173" s="43">
        <v>1.4</v>
      </c>
      <c r="H173" s="43">
        <v>1.9</v>
      </c>
      <c r="I173" s="43">
        <v>2.2000000000000002</v>
      </c>
      <c r="J173" s="43">
        <v>31.2</v>
      </c>
      <c r="K173" s="44" t="s">
        <v>78</v>
      </c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775</v>
      </c>
      <c r="G175" s="19">
        <f>SUM(G166:G174)</f>
        <v>39.4</v>
      </c>
      <c r="H175" s="19">
        <f>SUM(H166:H174)</f>
        <v>15.6</v>
      </c>
      <c r="I175" s="19">
        <f>SUM(I166:I174)</f>
        <v>111.89999999999999</v>
      </c>
      <c r="J175" s="19">
        <f>SUM(J166:J174)</f>
        <v>747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775</v>
      </c>
      <c r="G176" s="32">
        <f>G165+G175</f>
        <v>39.4</v>
      </c>
      <c r="H176" s="32">
        <f>H165+H175</f>
        <v>15.6</v>
      </c>
      <c r="I176" s="32">
        <f>I165+I175</f>
        <v>111.89999999999999</v>
      </c>
      <c r="J176" s="32">
        <f>J165+J175</f>
        <v>747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70</v>
      </c>
      <c r="F186" s="43">
        <v>200</v>
      </c>
      <c r="G186" s="43">
        <v>4.7</v>
      </c>
      <c r="H186" s="43">
        <v>5.6</v>
      </c>
      <c r="I186" s="43">
        <v>5.7</v>
      </c>
      <c r="J186" s="43">
        <v>92.2</v>
      </c>
      <c r="K186" s="44" t="s">
        <v>71</v>
      </c>
      <c r="L186" s="43"/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100</v>
      </c>
      <c r="G187" s="43">
        <v>14.5</v>
      </c>
      <c r="H187" s="43">
        <v>14.6</v>
      </c>
      <c r="I187" s="43">
        <v>8.1</v>
      </c>
      <c r="J187" s="43">
        <v>221.9</v>
      </c>
      <c r="K187" s="44" t="s">
        <v>75</v>
      </c>
      <c r="L187" s="43"/>
    </row>
    <row r="188" spans="1:12" ht="15">
      <c r="A188" s="23"/>
      <c r="B188" s="15"/>
      <c r="C188" s="11"/>
      <c r="D188" s="7" t="s">
        <v>29</v>
      </c>
      <c r="E188" s="42" t="s">
        <v>72</v>
      </c>
      <c r="F188" s="43">
        <v>150</v>
      </c>
      <c r="G188" s="43">
        <v>3.1</v>
      </c>
      <c r="H188" s="43">
        <v>5.3</v>
      </c>
      <c r="I188" s="43">
        <v>19.8</v>
      </c>
      <c r="J188" s="43">
        <v>139.4</v>
      </c>
      <c r="K188" s="44" t="s">
        <v>73</v>
      </c>
      <c r="L188" s="43"/>
    </row>
    <row r="189" spans="1:12" ht="15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61</v>
      </c>
      <c r="L189" s="43"/>
    </row>
    <row r="190" spans="1:12" ht="1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2.2999999999999998</v>
      </c>
      <c r="H190" s="43">
        <v>0.2</v>
      </c>
      <c r="I190" s="43">
        <v>14.8</v>
      </c>
      <c r="J190" s="43">
        <v>70.3</v>
      </c>
      <c r="K190" s="44" t="s">
        <v>52</v>
      </c>
      <c r="L190" s="43"/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45</v>
      </c>
      <c r="G191" s="43">
        <v>3</v>
      </c>
      <c r="H191" s="43">
        <v>0.5</v>
      </c>
      <c r="I191" s="43">
        <v>15</v>
      </c>
      <c r="J191" s="43">
        <v>76.900000000000006</v>
      </c>
      <c r="K191" s="44" t="s">
        <v>52</v>
      </c>
      <c r="L191" s="43"/>
    </row>
    <row r="192" spans="1:12" ht="15">
      <c r="A192" s="23"/>
      <c r="B192" s="15"/>
      <c r="C192" s="11"/>
      <c r="D192" s="6"/>
      <c r="E192" s="42" t="s">
        <v>47</v>
      </c>
      <c r="F192" s="43">
        <v>50</v>
      </c>
      <c r="G192" s="43">
        <v>1.6</v>
      </c>
      <c r="H192" s="43">
        <v>1.2</v>
      </c>
      <c r="I192" s="43">
        <v>4.5</v>
      </c>
      <c r="J192" s="43">
        <v>35.299999999999997</v>
      </c>
      <c r="K192" s="44" t="s">
        <v>48</v>
      </c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775</v>
      </c>
      <c r="G194" s="19">
        <f>SUM(G185:G193)</f>
        <v>29.6</v>
      </c>
      <c r="H194" s="19">
        <f>SUM(H185:H193)</f>
        <v>27.4</v>
      </c>
      <c r="I194" s="19">
        <f>SUM(I185:I193)</f>
        <v>87.7</v>
      </c>
      <c r="J194" s="19">
        <f>SUM(J185:J193)</f>
        <v>716.79999999999984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775</v>
      </c>
      <c r="G195" s="32">
        <f>G184+G194</f>
        <v>29.6</v>
      </c>
      <c r="H195" s="32">
        <f>H184+H194</f>
        <v>27.4</v>
      </c>
      <c r="I195" s="32">
        <f>I184+I194</f>
        <v>87.7</v>
      </c>
      <c r="J195" s="32">
        <f>J184+J194</f>
        <v>716.79999999999984</v>
      </c>
      <c r="K195" s="32"/>
      <c r="L195" s="32">
        <f>L184+L194</f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766</v>
      </c>
      <c r="G196" s="34">
        <f>(G24+G43+G62+G81+G100+G119+G138+G157+G176+G195)/(IF(G24=0,0,1)+IF(G43=0,0,1)+IF(G62=0,0,1)+IF(G81=0,0,1)+IF(G100=0,0,1)+IF(G119=0,0,1)+IF(G138=0,0,1)+IF(G157=0,0,1)+IF(G176=0,0,1)+IF(G195=0,0,1))</f>
        <v>32.06</v>
      </c>
      <c r="H196" s="34">
        <f>(H24+H43+H62+H81+H100+H119+H138+H157+H176+H195)/(IF(H24=0,0,1)+IF(H43=0,0,1)+IF(H62=0,0,1)+IF(H81=0,0,1)+IF(H100=0,0,1)+IF(H119=0,0,1)+IF(H138=0,0,1)+IF(H157=0,0,1)+IF(H176=0,0,1)+IF(H195=0,0,1))</f>
        <v>24.69</v>
      </c>
      <c r="I196" s="34">
        <f>(I24+I43+I62+I81+I100+I119+I138+I157+I176+I195)/(IF(I24=0,0,1)+IF(I43=0,0,1)+IF(I62=0,0,1)+IF(I81=0,0,1)+IF(I100=0,0,1)+IF(I119=0,0,1)+IF(I138=0,0,1)+IF(I157=0,0,1)+IF(I176=0,0,1)+IF(I195=0,0,1))</f>
        <v>106.05</v>
      </c>
      <c r="J196" s="34">
        <f>(J24+J43+J62+J81+J100+J119+J138+J157+J176+J195)/(IF(J24=0,0,1)+IF(J43=0,0,1)+IF(J62=0,0,1)+IF(J81=0,0,1)+IF(J100=0,0,1)+IF(J119=0,0,1)+IF(J138=0,0,1)+IF(J157=0,0,1)+IF(J176=0,0,1)+IF(J195=0,0,1))</f>
        <v>775.21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buch1</cp:lastModifiedBy>
  <cp:lastPrinted>2024-12-18T11:31:52Z</cp:lastPrinted>
  <dcterms:created xsi:type="dcterms:W3CDTF">2022-05-16T14:23:56Z</dcterms:created>
  <dcterms:modified xsi:type="dcterms:W3CDTF">2025-01-09T09:51:14Z</dcterms:modified>
</cp:coreProperties>
</file>